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dmondlau\Downloads\"/>
    </mc:Choice>
  </mc:AlternateContent>
  <xr:revisionPtr revIDLastSave="0" documentId="13_ncr:1_{D7AF32A3-C34A-4794-AB29-2140B79F62C2}" xr6:coauthVersionLast="47" xr6:coauthVersionMax="47" xr10:uidLastSave="{00000000-0000-0000-0000-000000000000}"/>
  <bookViews>
    <workbookView xWindow="1275" yWindow="-16320" windowWidth="27645" windowHeight="16440" tabRatio="729" xr2:uid="{00000000-000D-0000-FFFF-FFFF00000000}"/>
  </bookViews>
  <sheets>
    <sheet name="Summary" sheetId="1" r:id="rId1"/>
  </sheets>
  <definedNames>
    <definedName name="_xlnm.Print_Area" localSheetId="0">Summary!$A$1:$G$39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G32" i="1"/>
  <c r="G31" i="1"/>
  <c r="G30" i="1"/>
  <c r="G29" i="1"/>
  <c r="G33" i="1"/>
  <c r="G22" i="1"/>
  <c r="G21" i="1"/>
  <c r="G20" i="1"/>
  <c r="G19" i="1"/>
  <c r="G34" i="1" l="1"/>
  <c r="G23" i="1"/>
  <c r="G18" i="1" l="1"/>
  <c r="G38" i="1"/>
  <c r="G37" i="1"/>
  <c r="G26" i="1"/>
  <c r="G25" i="1" s="1"/>
  <c r="G28" i="1" l="1"/>
  <c r="G36" i="1"/>
  <c r="G17" i="1" l="1"/>
  <c r="G39" i="1" l="1"/>
  <c r="H17" i="1" s="1"/>
  <c r="H28" i="1" l="1"/>
  <c r="H25" i="1"/>
  <c r="L25" i="1" s="1"/>
  <c r="H36" i="1"/>
  <c r="H39" i="1" l="1"/>
</calcChain>
</file>

<file path=xl/sharedStrings.xml><?xml version="1.0" encoding="utf-8"?>
<sst xmlns="http://schemas.openxmlformats.org/spreadsheetml/2006/main" count="44" uniqueCount="41">
  <si>
    <t>申請者名稱 (如由物業管理公司代表居民組織申請，請填寫物業管理公司名稱)</t>
  </si>
  <si>
    <t>總計 Total</t>
  </si>
  <si>
    <t>額外員工(以處理廚餘和智能回收箱)</t>
  </si>
  <si>
    <t xml:space="preserve">特邀項目—支援住宅樓宇採用智能回收箱技術以收集及回收廚餘預算計劃 </t>
  </si>
  <si>
    <t>回收基金 行業支援計劃</t>
  </si>
  <si>
    <t>請填寫黃色的部份</t>
  </si>
  <si>
    <t>申請者資料</t>
  </si>
  <si>
    <t>審計費及銀行賬戶餘額證明(供核數用)</t>
  </si>
  <si>
    <t xml:space="preserve">智能回收箱租金 </t>
  </si>
  <si>
    <t>項目內容 - 預算計劃總匯</t>
  </si>
  <si>
    <t>上限金額檢查 (職員專用)</t>
  </si>
  <si>
    <t>支出項目</t>
  </si>
  <si>
    <t>數量</t>
  </si>
  <si>
    <t>單價 (港幣)</t>
  </si>
  <si>
    <t>時期</t>
  </si>
  <si>
    <t>預算開支 (港幣)</t>
  </si>
  <si>
    <t>佔項目總計百份比</t>
  </si>
  <si>
    <t>財務報告審計費</t>
  </si>
  <si>
    <t>銀行賬戶餘額證明</t>
  </si>
  <si>
    <t>A</t>
  </si>
  <si>
    <t>B</t>
  </si>
  <si>
    <t>C</t>
  </si>
  <si>
    <t>D = A x B x C</t>
  </si>
  <si>
    <t>不適用</t>
  </si>
  <si>
    <t>住宅屋苑/樓宇名稱</t>
  </si>
  <si>
    <t>丁戊己屋苑</t>
  </si>
  <si>
    <t>&lt;報價 - 1.1&gt;</t>
  </si>
  <si>
    <t>&lt;報價 - 1.2&gt;</t>
  </si>
  <si>
    <t>&lt;報價 - 1.3&gt;</t>
  </si>
  <si>
    <t>&lt;報價 - 1.4&gt;</t>
  </si>
  <si>
    <t>&lt;報價 - 1.5&gt;</t>
  </si>
  <si>
    <t>&lt;報價 - 2.1&gt;</t>
  </si>
  <si>
    <t>&lt;報價 - 3.2&gt;</t>
  </si>
  <si>
    <t>&lt;報價 - 3.3&gt;</t>
  </si>
  <si>
    <t>&lt;報價 - 3.4&gt;</t>
  </si>
  <si>
    <t>報價</t>
  </si>
  <si>
    <t>就預計費用超過 5,000港幣 的個別支出項目，請提供一張報價予秘書處</t>
  </si>
  <si>
    <t>&lt;報價 - 3.1&gt;</t>
  </si>
  <si>
    <t>甲乙丙丁丁戊己物業管理有限公司</t>
  </si>
  <si>
    <t xml:space="preserve">推廣、教育活動及行政費用  </t>
  </si>
  <si>
    <t>佔項目總計
(1 + 2 + 3 + 4 )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</si>
</sst>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\-&quot;$&quot;#,##0"/>
    <numFmt numFmtId="165" formatCode="_-* #,##0.00_-;\-* #,##0.00_-;_-* &quot;-&quot;??_-;_-@_-"/>
    <numFmt numFmtId="166" formatCode="[$$-404]#,##0_);[Red]\([$$-404]#,##0\)"/>
    <numFmt numFmtId="167" formatCode="0.0%"/>
  </numFmts>
  <fonts count="15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color rgb="FF0070C0"/>
      <name val="Times New Roman"/>
      <family val="1"/>
    </font>
    <font>
      <b/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70C0"/>
      <name val="Times New Roman"/>
      <family val="1"/>
    </font>
    <font>
      <b/>
      <i/>
      <sz val="12"/>
      <color theme="1"/>
      <name val="Times New Roman"/>
      <family val="1"/>
    </font>
    <font>
      <sz val="12"/>
      <color rgb="FF7030A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5" fontId="4" fillId="3" borderId="14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166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3" fillId="0" borderId="3" xfId="2" applyFont="1" applyFill="1" applyBorder="1" applyAlignment="1">
      <alignment horizontal="center" vertical="center"/>
    </xf>
    <xf numFmtId="165" fontId="3" fillId="0" borderId="3" xfId="2" applyFont="1" applyBorder="1" applyAlignment="1">
      <alignment horizontal="center" vertical="center"/>
    </xf>
    <xf numFmtId="165" fontId="3" fillId="0" borderId="4" xfId="2" applyFont="1" applyBorder="1" applyAlignment="1">
      <alignment horizontal="center" vertical="center"/>
    </xf>
    <xf numFmtId="165" fontId="3" fillId="0" borderId="17" xfId="2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10" fillId="0" borderId="7" xfId="2" applyFont="1" applyFill="1" applyBorder="1" applyAlignment="1">
      <alignment horizontal="center" vertical="center"/>
    </xf>
    <xf numFmtId="165" fontId="4" fillId="3" borderId="16" xfId="2" applyFont="1" applyFill="1" applyBorder="1" applyAlignment="1">
      <alignment horizontal="center" vertical="center"/>
    </xf>
    <xf numFmtId="165" fontId="7" fillId="0" borderId="1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6" fontId="3" fillId="2" borderId="5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66" fontId="4" fillId="0" borderId="11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165" fontId="7" fillId="4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5" fontId="7" fillId="4" borderId="1" xfId="2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5" fontId="3" fillId="4" borderId="1" xfId="2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7" fontId="12" fillId="7" borderId="5" xfId="1" applyNumberFormat="1" applyFont="1" applyFill="1" applyBorder="1" applyAlignment="1">
      <alignment horizontal="center" vertical="center"/>
    </xf>
    <xf numFmtId="167" fontId="12" fillId="7" borderId="1" xfId="1" applyNumberFormat="1" applyFont="1" applyFill="1" applyBorder="1" applyAlignment="1">
      <alignment horizontal="center" vertical="center"/>
    </xf>
    <xf numFmtId="9" fontId="13" fillId="7" borderId="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164" fontId="11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11" fillId="7" borderId="4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167" fontId="11" fillId="7" borderId="1" xfId="1" applyNumberFormat="1" applyFont="1" applyFill="1" applyBorder="1" applyAlignment="1">
      <alignment horizontal="center" vertical="center"/>
    </xf>
    <xf numFmtId="167" fontId="12" fillId="7" borderId="1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7" fontId="11" fillId="7" borderId="7" xfId="1" applyNumberFormat="1" applyFont="1" applyFill="1" applyBorder="1" applyAlignment="1">
      <alignment horizontal="center" vertical="center"/>
    </xf>
    <xf numFmtId="165" fontId="7" fillId="0" borderId="15" xfId="2" applyFont="1" applyFill="1" applyBorder="1" applyAlignment="1">
      <alignment horizontal="center" vertical="center"/>
    </xf>
    <xf numFmtId="165" fontId="7" fillId="0" borderId="7" xfId="2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M50"/>
  <sheetViews>
    <sheetView showGridLines="0" tabSelected="1" topLeftCell="A7" zoomScale="70" zoomScaleNormal="70" workbookViewId="0">
      <selection activeCell="E31" sqref="E31"/>
    </sheetView>
  </sheetViews>
  <sheetFormatPr defaultColWidth="9.1796875" defaultRowHeight="15.5" outlineLevelCol="1"/>
  <cols>
    <col min="1" max="1" width="20.7265625" style="1" customWidth="1"/>
    <col min="2" max="2" width="46.7265625" style="6" customWidth="1"/>
    <col min="3" max="3" width="20.7265625" style="6" customWidth="1"/>
    <col min="4" max="6" width="20.7265625" style="2" customWidth="1"/>
    <col min="7" max="7" width="20.7265625" style="1" customWidth="1"/>
    <col min="8" max="8" width="20.7265625" style="1" customWidth="1" outlineLevel="1"/>
    <col min="9" max="9" width="20.7265625" style="7" customWidth="1" outlineLevel="1"/>
    <col min="10" max="12" width="20.7265625" style="1" customWidth="1" outlineLevel="1"/>
    <col min="13" max="16384" width="9.1796875" style="1"/>
  </cols>
  <sheetData>
    <row r="1" spans="1:13">
      <c r="A1" s="20" t="s">
        <v>4</v>
      </c>
      <c r="B1" s="17"/>
      <c r="C1" s="17"/>
    </row>
    <row r="2" spans="1:13">
      <c r="A2" s="20" t="s">
        <v>3</v>
      </c>
      <c r="B2" s="17"/>
      <c r="C2" s="17"/>
    </row>
    <row r="3" spans="1:13">
      <c r="A3" s="26" t="s">
        <v>5</v>
      </c>
      <c r="B3" s="27"/>
      <c r="C3" s="27"/>
    </row>
    <row r="4" spans="1:13">
      <c r="A4" s="14"/>
      <c r="B4" s="17"/>
      <c r="C4" s="17"/>
    </row>
    <row r="5" spans="1:13">
      <c r="A5" s="78" t="s">
        <v>6</v>
      </c>
      <c r="B5" s="79"/>
      <c r="C5" s="79"/>
      <c r="D5" s="79"/>
      <c r="E5" s="79"/>
      <c r="F5" s="79"/>
      <c r="G5" s="80"/>
    </row>
    <row r="6" spans="1:13">
      <c r="A6" s="35" t="s">
        <v>0</v>
      </c>
      <c r="B6" s="36"/>
      <c r="C6" s="36"/>
      <c r="D6" s="43"/>
      <c r="G6" s="30"/>
    </row>
    <row r="7" spans="1:13">
      <c r="A7" s="81" t="s">
        <v>38</v>
      </c>
      <c r="B7" s="82"/>
      <c r="C7" s="1"/>
      <c r="D7" s="1"/>
      <c r="E7" s="1"/>
      <c r="F7" s="1"/>
      <c r="G7" s="30"/>
    </row>
    <row r="8" spans="1:13">
      <c r="A8" s="18"/>
      <c r="B8" s="17"/>
      <c r="C8" s="17"/>
      <c r="G8" s="30"/>
    </row>
    <row r="9" spans="1:13">
      <c r="A9" s="15" t="s">
        <v>24</v>
      </c>
      <c r="B9" s="16"/>
      <c r="C9" s="1"/>
      <c r="D9" s="1"/>
      <c r="E9" s="1"/>
      <c r="F9" s="1"/>
      <c r="G9" s="30"/>
    </row>
    <row r="10" spans="1:13">
      <c r="A10" s="81" t="s">
        <v>25</v>
      </c>
      <c r="B10" s="82"/>
      <c r="C10" s="1"/>
      <c r="D10" s="1"/>
      <c r="E10" s="1"/>
      <c r="F10" s="1"/>
      <c r="G10" s="30"/>
    </row>
    <row r="11" spans="1:13">
      <c r="A11" s="76"/>
      <c r="B11" s="77"/>
      <c r="C11" s="77"/>
      <c r="D11" s="49"/>
      <c r="E11" s="49"/>
      <c r="F11" s="49"/>
      <c r="G11" s="42"/>
    </row>
    <row r="12" spans="1:13">
      <c r="A12" s="18"/>
      <c r="B12" s="14"/>
      <c r="C12" s="14"/>
      <c r="D12" s="1"/>
      <c r="E12" s="1"/>
      <c r="F12" s="1"/>
    </row>
    <row r="13" spans="1:13">
      <c r="A13" s="18"/>
      <c r="B13" s="14"/>
      <c r="C13" s="14"/>
      <c r="D13" s="1"/>
      <c r="E13" s="1"/>
      <c r="F13" s="75" t="s">
        <v>36</v>
      </c>
    </row>
    <row r="14" spans="1:13" s="6" customFormat="1">
      <c r="A14" s="86" t="s">
        <v>9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  <c r="M14" s="51"/>
    </row>
    <row r="15" spans="1:13" ht="32.25" customHeight="1">
      <c r="A15" s="4"/>
      <c r="B15" s="4" t="s">
        <v>11</v>
      </c>
      <c r="C15" s="5" t="s">
        <v>12</v>
      </c>
      <c r="D15" s="4" t="s">
        <v>13</v>
      </c>
      <c r="E15" s="4" t="s">
        <v>14</v>
      </c>
      <c r="F15" s="11" t="s">
        <v>35</v>
      </c>
      <c r="G15" s="4" t="s">
        <v>15</v>
      </c>
      <c r="H15" s="4" t="s">
        <v>16</v>
      </c>
      <c r="I15" s="91" t="s">
        <v>10</v>
      </c>
      <c r="J15" s="92"/>
      <c r="K15" s="92"/>
      <c r="L15" s="93"/>
      <c r="M15" s="29"/>
    </row>
    <row r="16" spans="1:13" s="24" customFormat="1" ht="32.25" customHeight="1" thickBot="1">
      <c r="A16" s="25"/>
      <c r="B16" s="21"/>
      <c r="C16" s="21" t="s">
        <v>19</v>
      </c>
      <c r="D16" s="22" t="s">
        <v>20</v>
      </c>
      <c r="E16" s="22" t="s">
        <v>21</v>
      </c>
      <c r="G16" s="28" t="s">
        <v>22</v>
      </c>
      <c r="H16" s="21"/>
      <c r="I16" s="23"/>
      <c r="J16" s="23"/>
      <c r="K16" s="23"/>
      <c r="L16" s="44"/>
      <c r="M16" s="52"/>
    </row>
    <row r="17" spans="1:13" ht="32.25" customHeight="1" thickBot="1">
      <c r="A17" s="38">
        <v>1</v>
      </c>
      <c r="B17" s="94" t="s">
        <v>8</v>
      </c>
      <c r="C17" s="95"/>
      <c r="D17" s="95"/>
      <c r="E17" s="95"/>
      <c r="F17" s="96"/>
      <c r="G17" s="40">
        <f>SUM(G18:G23)</f>
        <v>0</v>
      </c>
      <c r="H17" s="66" t="e">
        <f>G17/$G$39</f>
        <v>#DIV/0!</v>
      </c>
      <c r="I17" s="83"/>
      <c r="J17" s="84"/>
      <c r="K17" s="84"/>
      <c r="L17" s="85"/>
      <c r="M17" s="29"/>
    </row>
    <row r="18" spans="1:13" s="7" customFormat="1" ht="32.25" customHeight="1">
      <c r="A18" s="3">
        <v>1.1000000000000001</v>
      </c>
      <c r="B18" s="54"/>
      <c r="C18" s="57"/>
      <c r="D18" s="57"/>
      <c r="E18" s="54"/>
      <c r="F18" s="58" t="s">
        <v>26</v>
      </c>
      <c r="G18" s="31">
        <f>C18*D18*E18</f>
        <v>0</v>
      </c>
      <c r="H18" s="89"/>
      <c r="I18" s="89"/>
      <c r="J18" s="89"/>
      <c r="K18" s="89"/>
      <c r="L18" s="89"/>
      <c r="M18" s="53"/>
    </row>
    <row r="19" spans="1:13" s="7" customFormat="1" ht="32.25" customHeight="1">
      <c r="A19" s="3">
        <v>1.2</v>
      </c>
      <c r="B19" s="54"/>
      <c r="C19" s="57"/>
      <c r="D19" s="57"/>
      <c r="E19" s="54"/>
      <c r="F19" s="58" t="s">
        <v>27</v>
      </c>
      <c r="G19" s="31">
        <f t="shared" ref="G19:G22" si="0">C19*D19*E19</f>
        <v>0</v>
      </c>
      <c r="H19" s="89"/>
      <c r="I19" s="89"/>
      <c r="J19" s="89"/>
      <c r="K19" s="89"/>
      <c r="L19" s="89"/>
      <c r="M19" s="53"/>
    </row>
    <row r="20" spans="1:13" s="7" customFormat="1" ht="32.25" customHeight="1">
      <c r="A20" s="3">
        <v>1.3</v>
      </c>
      <c r="B20" s="54"/>
      <c r="C20" s="57"/>
      <c r="D20" s="57"/>
      <c r="E20" s="54"/>
      <c r="F20" s="58" t="s">
        <v>28</v>
      </c>
      <c r="G20" s="31">
        <f t="shared" si="0"/>
        <v>0</v>
      </c>
      <c r="H20" s="89"/>
      <c r="I20" s="89"/>
      <c r="J20" s="89"/>
      <c r="K20" s="89"/>
      <c r="L20" s="89"/>
      <c r="M20" s="53"/>
    </row>
    <row r="21" spans="1:13" s="7" customFormat="1" ht="32.25" customHeight="1">
      <c r="A21" s="3">
        <v>1.4</v>
      </c>
      <c r="B21" s="54"/>
      <c r="C21" s="57"/>
      <c r="D21" s="57"/>
      <c r="E21" s="54"/>
      <c r="F21" s="58" t="s">
        <v>29</v>
      </c>
      <c r="G21" s="31">
        <f t="shared" si="0"/>
        <v>0</v>
      </c>
      <c r="H21" s="89"/>
      <c r="I21" s="89"/>
      <c r="J21" s="89"/>
      <c r="K21" s="89"/>
      <c r="L21" s="89"/>
      <c r="M21" s="53"/>
    </row>
    <row r="22" spans="1:13" s="7" customFormat="1" ht="32.25" customHeight="1">
      <c r="A22" s="3">
        <v>1.5</v>
      </c>
      <c r="B22" s="54"/>
      <c r="C22" s="57"/>
      <c r="D22" s="57"/>
      <c r="E22" s="54"/>
      <c r="F22" s="58" t="s">
        <v>30</v>
      </c>
      <c r="G22" s="31">
        <f t="shared" si="0"/>
        <v>0</v>
      </c>
      <c r="H22" s="89"/>
      <c r="I22" s="89"/>
      <c r="J22" s="89"/>
      <c r="K22" s="89"/>
      <c r="L22" s="89"/>
      <c r="M22" s="53"/>
    </row>
    <row r="23" spans="1:13" s="7" customFormat="1" ht="32.25" customHeight="1">
      <c r="A23" s="55"/>
      <c r="B23" s="54"/>
      <c r="C23" s="54"/>
      <c r="D23" s="54"/>
      <c r="E23" s="54"/>
      <c r="F23" s="56"/>
      <c r="G23" s="31">
        <f>C23*D23*E23</f>
        <v>0</v>
      </c>
      <c r="H23" s="89"/>
      <c r="I23" s="89"/>
      <c r="J23" s="89"/>
      <c r="K23" s="89"/>
      <c r="L23" s="89"/>
      <c r="M23" s="53"/>
    </row>
    <row r="24" spans="1:13" ht="32.25" customHeight="1" thickBot="1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100"/>
      <c r="M24" s="53"/>
    </row>
    <row r="25" spans="1:13" ht="32.25" customHeight="1" thickBot="1">
      <c r="A25" s="38">
        <v>2</v>
      </c>
      <c r="B25" s="94" t="s">
        <v>2</v>
      </c>
      <c r="C25" s="95"/>
      <c r="D25" s="95"/>
      <c r="E25" s="95"/>
      <c r="F25" s="97"/>
      <c r="G25" s="40">
        <f>SUM(G26)</f>
        <v>0</v>
      </c>
      <c r="H25" s="66" t="e">
        <f>G25/$G$39</f>
        <v>#DIV/0!</v>
      </c>
      <c r="I25" s="73"/>
      <c r="J25" s="68">
        <v>0.38</v>
      </c>
      <c r="K25" s="74" t="s">
        <v>40</v>
      </c>
      <c r="L25" s="69" t="e">
        <f>IF(H25&gt;J25,"Warning","OK")</f>
        <v>#DIV/0!</v>
      </c>
      <c r="M25" s="53"/>
    </row>
    <row r="26" spans="1:13" ht="32.25" customHeight="1">
      <c r="A26" s="3">
        <v>2.1</v>
      </c>
      <c r="B26" s="54"/>
      <c r="C26" s="57"/>
      <c r="D26" s="57"/>
      <c r="E26" s="54"/>
      <c r="F26" s="58" t="s">
        <v>31</v>
      </c>
      <c r="G26" s="34">
        <f>C26*D26*E26</f>
        <v>0</v>
      </c>
      <c r="H26" s="90"/>
      <c r="I26" s="90"/>
      <c r="J26" s="90"/>
      <c r="K26" s="90"/>
      <c r="L26" s="90"/>
      <c r="M26" s="53"/>
    </row>
    <row r="27" spans="1:13" ht="32.25" customHeight="1" thickBot="1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53"/>
    </row>
    <row r="28" spans="1:13" ht="32.25" customHeight="1" thickBot="1">
      <c r="A28" s="38">
        <v>3</v>
      </c>
      <c r="B28" s="94" t="s">
        <v>39</v>
      </c>
      <c r="C28" s="95"/>
      <c r="D28" s="95"/>
      <c r="E28" s="95"/>
      <c r="F28" s="97"/>
      <c r="G28" s="40">
        <f>SUM(G29:G34)</f>
        <v>0</v>
      </c>
      <c r="H28" s="66" t="e">
        <f>G28/$G$39</f>
        <v>#DIV/0!</v>
      </c>
      <c r="I28" s="67"/>
      <c r="J28" s="68">
        <v>0.14000000000000001</v>
      </c>
      <c r="K28" s="74" t="s">
        <v>40</v>
      </c>
      <c r="L28" s="69" t="e">
        <f>IF(H28&gt;J28,"Warning","OK")</f>
        <v>#DIV/0!</v>
      </c>
      <c r="M28" s="29"/>
    </row>
    <row r="29" spans="1:13" ht="32.25" customHeight="1">
      <c r="A29" s="3">
        <v>3.1</v>
      </c>
      <c r="B29" s="54"/>
      <c r="C29" s="59"/>
      <c r="D29" s="59"/>
      <c r="E29" s="54"/>
      <c r="F29" s="58" t="s">
        <v>37</v>
      </c>
      <c r="G29" s="32">
        <f t="shared" ref="G29:G32" si="1">C29*D29*E29</f>
        <v>0</v>
      </c>
      <c r="H29" s="89"/>
      <c r="I29" s="89"/>
      <c r="J29" s="89"/>
      <c r="K29" s="89"/>
      <c r="L29" s="89"/>
      <c r="M29" s="29"/>
    </row>
    <row r="30" spans="1:13" ht="32.25" customHeight="1">
      <c r="A30" s="3">
        <v>3.2</v>
      </c>
      <c r="B30" s="54"/>
      <c r="C30" s="59"/>
      <c r="D30" s="59"/>
      <c r="E30" s="54"/>
      <c r="F30" s="58" t="s">
        <v>32</v>
      </c>
      <c r="G30" s="33">
        <f t="shared" si="1"/>
        <v>0</v>
      </c>
      <c r="H30" s="89"/>
      <c r="I30" s="89"/>
      <c r="J30" s="89"/>
      <c r="K30" s="89"/>
      <c r="L30" s="89"/>
      <c r="M30" s="29"/>
    </row>
    <row r="31" spans="1:13" ht="32.25" customHeight="1">
      <c r="A31" s="3">
        <v>3.3</v>
      </c>
      <c r="B31" s="54"/>
      <c r="C31" s="59"/>
      <c r="D31" s="59"/>
      <c r="E31" s="54"/>
      <c r="F31" s="58" t="s">
        <v>33</v>
      </c>
      <c r="G31" s="33">
        <f t="shared" si="1"/>
        <v>0</v>
      </c>
      <c r="H31" s="89"/>
      <c r="I31" s="89"/>
      <c r="J31" s="89"/>
      <c r="K31" s="89"/>
      <c r="L31" s="89"/>
      <c r="M31" s="29"/>
    </row>
    <row r="32" spans="1:13" ht="32.25" customHeight="1">
      <c r="A32" s="3">
        <v>3.4</v>
      </c>
      <c r="B32" s="54"/>
      <c r="C32" s="59"/>
      <c r="D32" s="59"/>
      <c r="E32" s="54"/>
      <c r="F32" s="58" t="s">
        <v>34</v>
      </c>
      <c r="G32" s="13">
        <f t="shared" si="1"/>
        <v>0</v>
      </c>
      <c r="H32" s="89"/>
      <c r="I32" s="89"/>
      <c r="J32" s="89"/>
      <c r="K32" s="89"/>
      <c r="L32" s="89"/>
      <c r="M32" s="29"/>
    </row>
    <row r="33" spans="1:13" ht="32.25" customHeight="1">
      <c r="A33" s="3">
        <v>3.5</v>
      </c>
      <c r="B33" s="54"/>
      <c r="C33" s="59"/>
      <c r="D33" s="59"/>
      <c r="E33" s="54"/>
      <c r="F33" s="56"/>
      <c r="G33" s="13">
        <f t="shared" ref="G33:G34" si="2">C33*D33</f>
        <v>0</v>
      </c>
      <c r="H33" s="89"/>
      <c r="I33" s="89"/>
      <c r="J33" s="89"/>
      <c r="K33" s="89"/>
      <c r="L33" s="89"/>
      <c r="M33" s="29"/>
    </row>
    <row r="34" spans="1:13" ht="32.25" customHeight="1">
      <c r="A34" s="60"/>
      <c r="B34" s="54"/>
      <c r="C34" s="59"/>
      <c r="D34" s="59"/>
      <c r="E34" s="59"/>
      <c r="F34" s="61"/>
      <c r="G34" s="13">
        <f t="shared" si="2"/>
        <v>0</v>
      </c>
      <c r="H34" s="89"/>
      <c r="I34" s="89"/>
      <c r="J34" s="89"/>
      <c r="K34" s="89"/>
      <c r="L34" s="89"/>
      <c r="M34" s="29"/>
    </row>
    <row r="35" spans="1:13" ht="32.25" customHeight="1" thickBot="1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100"/>
      <c r="M35" s="29"/>
    </row>
    <row r="36" spans="1:13" ht="32.25" customHeight="1" thickBot="1">
      <c r="A36" s="37">
        <v>4</v>
      </c>
      <c r="B36" s="94" t="s">
        <v>7</v>
      </c>
      <c r="C36" s="95"/>
      <c r="D36" s="95"/>
      <c r="E36" s="95"/>
      <c r="F36" s="96"/>
      <c r="G36" s="40">
        <f>SUM(G37:G38)</f>
        <v>0</v>
      </c>
      <c r="H36" s="66" t="e">
        <f>G36/$G$39</f>
        <v>#DIV/0!</v>
      </c>
      <c r="I36" s="70"/>
      <c r="J36" s="71"/>
      <c r="K36" s="71"/>
      <c r="L36" s="72"/>
      <c r="M36" s="29"/>
    </row>
    <row r="37" spans="1:13" ht="32.25" customHeight="1">
      <c r="A37" s="3">
        <v>4.0999999999999996</v>
      </c>
      <c r="B37" s="62" t="s">
        <v>17</v>
      </c>
      <c r="C37" s="59"/>
      <c r="D37" s="59"/>
      <c r="E37" s="102" t="s">
        <v>23</v>
      </c>
      <c r="F37" s="41" t="s">
        <v>23</v>
      </c>
      <c r="G37" s="39">
        <f>C37*D37</f>
        <v>0</v>
      </c>
      <c r="H37" s="89"/>
      <c r="I37" s="101"/>
      <c r="J37" s="101"/>
      <c r="K37" s="101"/>
      <c r="L37" s="101"/>
      <c r="M37" s="29"/>
    </row>
    <row r="38" spans="1:13" ht="32.25" customHeight="1">
      <c r="A38" s="3">
        <v>4.2</v>
      </c>
      <c r="B38" s="63" t="s">
        <v>18</v>
      </c>
      <c r="C38" s="59"/>
      <c r="D38" s="59"/>
      <c r="E38" s="103"/>
      <c r="F38" s="41" t="s">
        <v>23</v>
      </c>
      <c r="G38" s="39">
        <f>C38*D38</f>
        <v>0</v>
      </c>
      <c r="H38" s="89"/>
      <c r="I38" s="101"/>
      <c r="J38" s="101"/>
      <c r="K38" s="101"/>
      <c r="L38" s="101"/>
      <c r="M38" s="29"/>
    </row>
    <row r="39" spans="1:13" ht="32.25" customHeight="1" thickBot="1">
      <c r="A39" s="45"/>
      <c r="B39" s="9"/>
      <c r="C39" s="9"/>
      <c r="D39" s="9"/>
      <c r="F39" s="12" t="s">
        <v>1</v>
      </c>
      <c r="G39" s="10">
        <f>SUM(G17+G25+G28+G36)</f>
        <v>0</v>
      </c>
      <c r="H39" s="64" t="e">
        <f>G39/$G$39</f>
        <v>#DIV/0!</v>
      </c>
      <c r="I39" s="65"/>
      <c r="L39" s="30"/>
      <c r="M39" s="29"/>
    </row>
    <row r="40" spans="1:13" ht="16" thickTop="1">
      <c r="A40" s="46"/>
      <c r="B40" s="47"/>
      <c r="C40" s="47"/>
      <c r="D40" s="47"/>
      <c r="E40" s="19"/>
      <c r="F40" s="19"/>
      <c r="G40" s="48"/>
      <c r="H40" s="49"/>
      <c r="I40" s="50"/>
      <c r="J40" s="49"/>
      <c r="K40" s="49"/>
      <c r="L40" s="42"/>
      <c r="M40" s="29"/>
    </row>
    <row r="41" spans="1:13">
      <c r="A41" s="9"/>
      <c r="B41" s="9"/>
      <c r="C41" s="9"/>
      <c r="D41" s="9"/>
      <c r="G41" s="8"/>
    </row>
    <row r="42" spans="1:13">
      <c r="A42" s="9"/>
      <c r="B42" s="9"/>
      <c r="C42" s="9"/>
      <c r="D42" s="9"/>
      <c r="E42" s="9"/>
      <c r="F42" s="9"/>
      <c r="G42" s="8"/>
    </row>
    <row r="43" spans="1:13">
      <c r="A43" s="9"/>
      <c r="B43" s="9"/>
      <c r="C43" s="9"/>
      <c r="D43" s="9"/>
      <c r="E43" s="9"/>
      <c r="F43" s="9"/>
      <c r="G43" s="8"/>
    </row>
    <row r="44" spans="1:13">
      <c r="D44" s="9"/>
      <c r="E44" s="9"/>
      <c r="F44" s="9"/>
      <c r="G44" s="8"/>
    </row>
    <row r="45" spans="1:13">
      <c r="D45" s="9"/>
      <c r="E45" s="9"/>
      <c r="F45" s="9"/>
      <c r="G45" s="8"/>
    </row>
    <row r="46" spans="1:13">
      <c r="D46" s="9"/>
      <c r="E46" s="9"/>
      <c r="F46" s="9"/>
      <c r="G46" s="8"/>
    </row>
    <row r="47" spans="1:13">
      <c r="D47" s="9"/>
      <c r="E47" s="9"/>
      <c r="F47" s="9"/>
      <c r="G47" s="8"/>
    </row>
    <row r="48" spans="1:13">
      <c r="D48" s="9"/>
      <c r="E48" s="9"/>
      <c r="F48" s="9"/>
      <c r="G48" s="8"/>
    </row>
    <row r="49" spans="4:7">
      <c r="D49" s="9"/>
      <c r="E49" s="9"/>
      <c r="F49" s="9"/>
      <c r="G49" s="8"/>
    </row>
    <row r="50" spans="4:7">
      <c r="D50" s="9"/>
      <c r="E50" s="9"/>
      <c r="F50" s="9"/>
      <c r="G50" s="8"/>
    </row>
  </sheetData>
  <mergeCells count="18">
    <mergeCell ref="H37:L38"/>
    <mergeCell ref="A27:L27"/>
    <mergeCell ref="A35:L35"/>
    <mergeCell ref="B36:F36"/>
    <mergeCell ref="E37:E38"/>
    <mergeCell ref="H18:L23"/>
    <mergeCell ref="H26:L26"/>
    <mergeCell ref="H29:L34"/>
    <mergeCell ref="I15:L15"/>
    <mergeCell ref="B17:F17"/>
    <mergeCell ref="B28:F28"/>
    <mergeCell ref="B25:F25"/>
    <mergeCell ref="A24:L24"/>
    <mergeCell ref="A5:G5"/>
    <mergeCell ref="A7:B7"/>
    <mergeCell ref="A10:B10"/>
    <mergeCell ref="I17:L17"/>
    <mergeCell ref="A14:L14"/>
  </mergeCells>
  <phoneticPr fontId="1" type="noConversion"/>
  <conditionalFormatting sqref="F18:F23">
    <cfRule type="expression" dxfId="4" priority="14">
      <formula>G18&gt;=5000</formula>
    </cfRule>
  </conditionalFormatting>
  <conditionalFormatting sqref="F26">
    <cfRule type="expression" dxfId="3" priority="13">
      <formula>G26&gt;=5000</formula>
    </cfRule>
  </conditionalFormatting>
  <conditionalFormatting sqref="F29:F33">
    <cfRule type="expression" dxfId="2" priority="1">
      <formula>G29&gt;=5000</formula>
    </cfRule>
  </conditionalFormatting>
  <conditionalFormatting sqref="G17:G23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{2EF88C61-30A9-4388-9610-B30D7B1C7702}</x14:id>
        </ext>
      </extLst>
    </cfRule>
  </conditionalFormatting>
  <conditionalFormatting sqref="G25:G2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{DAFC4822-AF1E-4189-A984-AEC23263376C}</x14:id>
        </ext>
      </extLst>
    </cfRule>
  </conditionalFormatting>
  <conditionalFormatting sqref="G28:G34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{1B95D865-A9FB-4433-B0A8-B0CD3DAB26DE}</x14:id>
        </ext>
      </extLst>
    </cfRule>
  </conditionalFormatting>
  <conditionalFormatting sqref="G36:G3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{EACDC93D-D90C-4871-829A-7644AEEAC29C}</x14:id>
        </ext>
      </extLst>
    </cfRule>
  </conditionalFormatting>
  <conditionalFormatting sqref="L25">
    <cfRule type="containsText" dxfId="1" priority="10" operator="containsText" text="Warning">
      <formula>NOT(ISERROR(SEARCH("Warning",L25)))</formula>
    </cfRule>
  </conditionalFormatting>
  <conditionalFormatting sqref="L28">
    <cfRule type="containsText" dxfId="0" priority="9" operator="containsText" text="Warning">
      <formula>NOT(ISERROR(SEARCH("Warning",L28)))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colBreaks count="1" manualBreakCount="1">
    <brk id="7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F88C61-30A9-4388-9610-B30D7B1C770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G17:G23</xm:sqref>
        </x14:conditionalFormatting>
        <x14:conditionalFormatting xmlns:xm="http://schemas.microsoft.com/office/excel/2006/main">
          <x14:cfRule type="dataBar" id="{DAFC4822-AF1E-4189-A984-AEC2326337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G25:G26</xm:sqref>
        </x14:conditionalFormatting>
        <x14:conditionalFormatting xmlns:xm="http://schemas.microsoft.com/office/excel/2006/main">
          <x14:cfRule type="dataBar" id="{1B95D865-A9FB-4433-B0A8-B0CD3DAB26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G28:G34</xm:sqref>
        </x14:conditionalFormatting>
        <x14:conditionalFormatting xmlns:xm="http://schemas.microsoft.com/office/excel/2006/main">
          <x14:cfRule type="dataBar" id="{EACDC93D-D90C-4871-829A-7644AEEAC2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G36:G38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Sandy.Chan</dc:creator>
  <cp:lastModifiedBy>Edmond LAU</cp:lastModifiedBy>
  <cp:lastPrinted>2022-09-28T00:16:32Z</cp:lastPrinted>
  <dcterms:created xsi:type="dcterms:W3CDTF">2021-01-13T01:54:36Z</dcterms:created>
  <dcterms:modified xsi:type="dcterms:W3CDTF">2023-11-23T01:57:38Z</dcterms:modified>
</cp:coreProperties>
</file>